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55" windowHeight="10200"/>
  </bookViews>
  <sheets>
    <sheet name="でＲ" sheetId="1" r:id="rId1"/>
  </sheets>
  <calcPr calcId="144525"/>
</workbook>
</file>

<file path=xl/sharedStrings.xml><?xml version="1.0" encoding="utf-8"?>
<sst xmlns="http://schemas.openxmlformats.org/spreadsheetml/2006/main" count="75" uniqueCount="16">
  <si>
    <t>たまご</t>
  </si>
  <si>
    <t>熱量</t>
  </si>
  <si>
    <t>重量</t>
  </si>
  <si>
    <t>比率％</t>
  </si>
  <si>
    <t>蛋白</t>
  </si>
  <si>
    <t>脂質</t>
  </si>
  <si>
    <t>炭水</t>
  </si>
  <si>
    <t>合計</t>
  </si>
  <si>
    <t>スナック</t>
  </si>
  <si>
    <t>１．２倍</t>
  </si>
  <si>
    <t>ランチ</t>
  </si>
  <si>
    <t>補正後の差</t>
  </si>
  <si>
    <t>ピーナッツ</t>
  </si>
  <si>
    <t>ツナマヨ</t>
  </si>
  <si>
    <t>ハムマヨ</t>
  </si>
  <si>
    <t>ブルーベリー
＆マーガリン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</si>
</sst>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 "/>
    <numFmt numFmtId="178" formatCode="_ * #,##0_ ;_ * \-#,##0_ ;_ * &quot;-&quot;??_ ;_ @_ "/>
    <numFmt numFmtId="179" formatCode="_-&quot;\&quot;* #,##0_-\ ;\-&quot;\&quot;* #,##0_-\ ;_-&quot;\&quot;* &quot;-&quot;??_-\ ;_-@_-"/>
    <numFmt numFmtId="43" formatCode="_ * #,##0.00_ ;_ * \-#,##0.00_ ;_ * &quot;-&quot;??_ ;_ @_ "/>
    <numFmt numFmtId="180" formatCode="_-&quot;\&quot;* #,##0.00_-\ ;\-&quot;\&quot;* #,##0.00_-\ ;_-&quot;\&quot;* &quot;-&quot;??_-\ ;_-@_-"/>
    <numFmt numFmtId="181" formatCode="0.0_ "/>
  </numFmts>
  <fonts count="22">
    <font>
      <sz val="11"/>
      <color theme="1"/>
      <name val="ＭＳ Ｐゴシック"/>
      <charset val="128"/>
      <scheme val="minor"/>
    </font>
    <font>
      <sz val="11"/>
      <color theme="1"/>
      <name val="ＭＳ ゴシック"/>
      <charset val="128"/>
    </font>
    <font>
      <b/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7" borderId="3" applyNumberFormat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4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4" borderId="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>
      <alignment vertical="center"/>
    </xf>
    <xf numFmtId="0" fontId="1" fillId="3" borderId="0" xfId="0" applyFont="1" applyFill="1" applyAlignment="1">
      <alignment vertical="center" wrapText="1"/>
    </xf>
    <xf numFmtId="177" fontId="1" fillId="2" borderId="0" xfId="0" applyNumberFormat="1" applyFont="1" applyFill="1">
      <alignment vertical="center"/>
    </xf>
    <xf numFmtId="181" fontId="1" fillId="0" borderId="0" xfId="0" applyNumberFormat="1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37"/>
  <sheetViews>
    <sheetView tabSelected="1" workbookViewId="0">
      <selection activeCell="D36" sqref="D36"/>
    </sheetView>
  </sheetViews>
  <sheetFormatPr defaultColWidth="9" defaultRowHeight="13.5"/>
  <cols>
    <col min="1" max="1" width="2.625" style="1" customWidth="1"/>
    <col min="2" max="2" width="0.808333333333333" style="1" customWidth="1"/>
    <col min="3" max="3" width="12.625" style="1" customWidth="1"/>
    <col min="4" max="7" width="6.625" style="1" customWidth="1"/>
    <col min="8" max="8" width="7.75" style="1" customWidth="1"/>
    <col min="9" max="9" width="0.808333333333333" style="1" customWidth="1"/>
    <col min="10" max="12" width="6.625" style="1" customWidth="1"/>
    <col min="13" max="13" width="0.808333333333333" style="1" customWidth="1"/>
    <col min="14" max="16384" width="9" style="1"/>
  </cols>
  <sheetData>
    <row r="2" ht="4.5" customHeight="1" spans="2:13">
      <c r="B2" s="2"/>
      <c r="C2" s="2"/>
      <c r="D2" s="2"/>
      <c r="E2" s="2"/>
      <c r="F2" s="2"/>
      <c r="G2" s="2"/>
      <c r="H2" s="2"/>
      <c r="I2" s="2"/>
      <c r="J2" s="7"/>
      <c r="K2" s="7"/>
      <c r="L2" s="7"/>
      <c r="M2" s="2"/>
    </row>
    <row r="3" spans="2:13">
      <c r="B3" s="2"/>
      <c r="C3" s="3" t="s">
        <v>0</v>
      </c>
      <c r="D3" s="4" t="s">
        <v>1</v>
      </c>
      <c r="E3" s="1" t="s">
        <v>2</v>
      </c>
      <c r="I3" s="2"/>
      <c r="J3" s="1" t="s">
        <v>3</v>
      </c>
      <c r="M3" s="2"/>
    </row>
    <row r="4" spans="2:13">
      <c r="B4" s="2"/>
      <c r="E4" s="1" t="s">
        <v>4</v>
      </c>
      <c r="F4" s="1" t="s">
        <v>5</v>
      </c>
      <c r="G4" s="1" t="s">
        <v>6</v>
      </c>
      <c r="H4" s="1" t="s">
        <v>7</v>
      </c>
      <c r="I4" s="2"/>
      <c r="J4" s="1" t="s">
        <v>4</v>
      </c>
      <c r="K4" s="1" t="s">
        <v>5</v>
      </c>
      <c r="L4" s="1" t="s">
        <v>6</v>
      </c>
      <c r="M4" s="2"/>
    </row>
    <row r="5" spans="2:13">
      <c r="B5" s="2"/>
      <c r="C5" s="1" t="s">
        <v>8</v>
      </c>
      <c r="D5" s="3">
        <v>129</v>
      </c>
      <c r="E5" s="3">
        <v>3.5</v>
      </c>
      <c r="F5" s="3">
        <v>3.9</v>
      </c>
      <c r="G5" s="3">
        <v>15.4</v>
      </c>
      <c r="H5" s="1">
        <f>E5+F5+G5</f>
        <v>22.8</v>
      </c>
      <c r="I5" s="2"/>
      <c r="J5" s="8">
        <f>(E5/$H5)*100</f>
        <v>15.3508771929825</v>
      </c>
      <c r="K5" s="8">
        <f>(F5/$H5)*100</f>
        <v>17.1052631578947</v>
      </c>
      <c r="L5" s="8">
        <f>(G5/$H5)*100</f>
        <v>67.5438596491228</v>
      </c>
      <c r="M5" s="2"/>
    </row>
    <row r="6" spans="2:13">
      <c r="B6" s="2"/>
      <c r="C6" s="1" t="s">
        <v>9</v>
      </c>
      <c r="D6" s="1">
        <f>D5*1.2</f>
        <v>154.8</v>
      </c>
      <c r="E6" s="1">
        <f>E5*1.2</f>
        <v>4.2</v>
      </c>
      <c r="F6" s="1">
        <f>F5*1.2</f>
        <v>4.68</v>
      </c>
      <c r="G6" s="1">
        <f>G5*1.2</f>
        <v>18.48</v>
      </c>
      <c r="H6" s="1">
        <f>E6+F6+G6</f>
        <v>27.36</v>
      </c>
      <c r="I6" s="2"/>
      <c r="M6" s="2"/>
    </row>
    <row r="7" spans="2:13">
      <c r="B7" s="2"/>
      <c r="C7" s="1" t="s">
        <v>10</v>
      </c>
      <c r="D7" s="3">
        <v>151</v>
      </c>
      <c r="E7" s="3">
        <v>4.3</v>
      </c>
      <c r="F7" s="3">
        <v>8.2</v>
      </c>
      <c r="G7" s="3">
        <v>14.9</v>
      </c>
      <c r="H7" s="1">
        <f>E7+F7+G7</f>
        <v>27.4</v>
      </c>
      <c r="I7" s="2"/>
      <c r="J7" s="8">
        <f t="shared" ref="J7:L7" si="0">(E7/$H7)*100</f>
        <v>15.6934306569343</v>
      </c>
      <c r="K7" s="8">
        <f t="shared" si="0"/>
        <v>29.9270072992701</v>
      </c>
      <c r="L7" s="8">
        <f t="shared" si="0"/>
        <v>54.3795620437956</v>
      </c>
      <c r="M7" s="2"/>
    </row>
    <row r="8" spans="2:13">
      <c r="B8" s="2"/>
      <c r="C8" s="1" t="s">
        <v>11</v>
      </c>
      <c r="D8" s="5">
        <f>(D6/D7)*100</f>
        <v>102.516556291391</v>
      </c>
      <c r="E8" s="5">
        <f>(E6/E7)*100</f>
        <v>97.6744186046512</v>
      </c>
      <c r="F8" s="5">
        <f>(F6/F7)*100</f>
        <v>57.0731707317073</v>
      </c>
      <c r="G8" s="5">
        <f>(G6/G7)*100</f>
        <v>124.026845637584</v>
      </c>
      <c r="H8" s="5">
        <f>(H6/H7)*100</f>
        <v>99.8540145985401</v>
      </c>
      <c r="I8" s="2"/>
      <c r="M8" s="2"/>
    </row>
    <row r="9" ht="4.5" customHeight="1" spans="2:13">
      <c r="B9" s="2"/>
      <c r="C9" s="2"/>
      <c r="D9" s="2"/>
      <c r="E9" s="2"/>
      <c r="F9" s="2"/>
      <c r="G9" s="2"/>
      <c r="H9" s="2"/>
      <c r="I9" s="2"/>
      <c r="J9" s="7"/>
      <c r="K9" s="7"/>
      <c r="L9" s="7"/>
      <c r="M9" s="2"/>
    </row>
    <row r="10" spans="2:13">
      <c r="B10" s="2"/>
      <c r="C10" s="3" t="s">
        <v>12</v>
      </c>
      <c r="D10" s="4" t="s">
        <v>1</v>
      </c>
      <c r="E10" s="1" t="s">
        <v>2</v>
      </c>
      <c r="I10" s="2"/>
      <c r="J10" s="1" t="s">
        <v>3</v>
      </c>
      <c r="M10" s="2"/>
    </row>
    <row r="11" spans="2:13">
      <c r="B11" s="2"/>
      <c r="E11" s="1" t="s">
        <v>4</v>
      </c>
      <c r="F11" s="1" t="s">
        <v>5</v>
      </c>
      <c r="G11" s="1" t="s">
        <v>6</v>
      </c>
      <c r="H11" s="1" t="s">
        <v>7</v>
      </c>
      <c r="I11" s="2"/>
      <c r="J11" s="1" t="s">
        <v>4</v>
      </c>
      <c r="K11" s="1" t="s">
        <v>5</v>
      </c>
      <c r="L11" s="1" t="s">
        <v>6</v>
      </c>
      <c r="M11" s="2"/>
    </row>
    <row r="12" spans="2:13">
      <c r="B12" s="2"/>
      <c r="C12" s="1" t="s">
        <v>8</v>
      </c>
      <c r="D12" s="3">
        <v>201</v>
      </c>
      <c r="E12" s="3">
        <v>3</v>
      </c>
      <c r="F12" s="3">
        <v>11.9</v>
      </c>
      <c r="G12" s="3">
        <v>20.5</v>
      </c>
      <c r="H12" s="1">
        <f t="shared" ref="H12:H14" si="1">E12+F12+G12</f>
        <v>35.4</v>
      </c>
      <c r="I12" s="2"/>
      <c r="J12" s="8">
        <f t="shared" ref="J12:L12" si="2">(E12/$H12)*100</f>
        <v>8.47457627118644</v>
      </c>
      <c r="K12" s="8">
        <f t="shared" si="2"/>
        <v>33.6158192090396</v>
      </c>
      <c r="L12" s="8">
        <f t="shared" si="2"/>
        <v>57.909604519774</v>
      </c>
      <c r="M12" s="2"/>
    </row>
    <row r="13" spans="2:13">
      <c r="B13" s="2"/>
      <c r="C13" s="1" t="s">
        <v>9</v>
      </c>
      <c r="D13" s="1">
        <f>D12*1.2</f>
        <v>241.2</v>
      </c>
      <c r="E13" s="1">
        <f t="shared" ref="E13:G13" si="3">E12*1.2</f>
        <v>3.6</v>
      </c>
      <c r="F13" s="1">
        <f t="shared" si="3"/>
        <v>14.28</v>
      </c>
      <c r="G13" s="1">
        <f t="shared" si="3"/>
        <v>24.6</v>
      </c>
      <c r="H13" s="1">
        <f t="shared" si="1"/>
        <v>42.48</v>
      </c>
      <c r="I13" s="2"/>
      <c r="M13" s="2"/>
    </row>
    <row r="14" spans="2:13">
      <c r="B14" s="2"/>
      <c r="C14" s="1" t="s">
        <v>10</v>
      </c>
      <c r="D14" s="3">
        <v>173</v>
      </c>
      <c r="E14" s="3">
        <v>4.2</v>
      </c>
      <c r="F14" s="3">
        <v>7.6</v>
      </c>
      <c r="G14" s="3">
        <v>21.9</v>
      </c>
      <c r="H14" s="1">
        <f t="shared" si="1"/>
        <v>33.7</v>
      </c>
      <c r="I14" s="2"/>
      <c r="J14" s="8">
        <f t="shared" ref="J14:L14" si="4">(E14/$H14)*100</f>
        <v>12.4629080118694</v>
      </c>
      <c r="K14" s="8">
        <f t="shared" si="4"/>
        <v>22.5519287833828</v>
      </c>
      <c r="L14" s="8">
        <f t="shared" si="4"/>
        <v>64.9851632047478</v>
      </c>
      <c r="M14" s="2"/>
    </row>
    <row r="15" spans="2:13">
      <c r="B15" s="2"/>
      <c r="C15" s="1" t="s">
        <v>11</v>
      </c>
      <c r="D15" s="5">
        <f>(D13/D14)*100</f>
        <v>139.421965317919</v>
      </c>
      <c r="E15" s="5">
        <f t="shared" ref="E15:H15" si="5">(E13/E14)*100</f>
        <v>85.7142857142857</v>
      </c>
      <c r="F15" s="5">
        <f t="shared" si="5"/>
        <v>187.894736842105</v>
      </c>
      <c r="G15" s="5">
        <f t="shared" si="5"/>
        <v>112.328767123288</v>
      </c>
      <c r="H15" s="5">
        <f t="shared" si="5"/>
        <v>126.053412462908</v>
      </c>
      <c r="I15" s="2"/>
      <c r="M15" s="2"/>
    </row>
    <row r="16" ht="4.5" customHeight="1" spans="2:13">
      <c r="B16" s="2"/>
      <c r="C16" s="2"/>
      <c r="D16" s="2"/>
      <c r="E16" s="2"/>
      <c r="F16" s="2"/>
      <c r="G16" s="2"/>
      <c r="H16" s="2"/>
      <c r="I16" s="2"/>
      <c r="J16" s="7"/>
      <c r="K16" s="7"/>
      <c r="L16" s="7"/>
      <c r="M16" s="2"/>
    </row>
    <row r="17" spans="2:13">
      <c r="B17" s="2"/>
      <c r="C17" s="3" t="s">
        <v>13</v>
      </c>
      <c r="D17" s="4" t="s">
        <v>1</v>
      </c>
      <c r="E17" s="1" t="s">
        <v>2</v>
      </c>
      <c r="I17" s="2"/>
      <c r="J17" s="1" t="s">
        <v>3</v>
      </c>
      <c r="M17" s="2"/>
    </row>
    <row r="18" spans="2:13">
      <c r="B18" s="2"/>
      <c r="E18" s="1" t="s">
        <v>4</v>
      </c>
      <c r="F18" s="1" t="s">
        <v>5</v>
      </c>
      <c r="G18" s="1" t="s">
        <v>6</v>
      </c>
      <c r="H18" s="1" t="s">
        <v>7</v>
      </c>
      <c r="I18" s="2"/>
      <c r="J18" s="1" t="s">
        <v>4</v>
      </c>
      <c r="K18" s="1" t="s">
        <v>5</v>
      </c>
      <c r="L18" s="1" t="s">
        <v>6</v>
      </c>
      <c r="M18" s="2"/>
    </row>
    <row r="19" spans="2:13">
      <c r="B19" s="2"/>
      <c r="C19" s="1" t="s">
        <v>8</v>
      </c>
      <c r="D19" s="3">
        <v>120</v>
      </c>
      <c r="E19" s="3">
        <v>3.8</v>
      </c>
      <c r="F19" s="3">
        <v>4.3</v>
      </c>
      <c r="G19" s="3">
        <v>16.6</v>
      </c>
      <c r="H19" s="1">
        <f t="shared" ref="H19:H21" si="6">E19+F19+G19</f>
        <v>24.7</v>
      </c>
      <c r="I19" s="2"/>
      <c r="J19" s="8">
        <f t="shared" ref="J19:L19" si="7">(E19/$H19)*100</f>
        <v>15.3846153846154</v>
      </c>
      <c r="K19" s="8">
        <f t="shared" si="7"/>
        <v>17.4089068825911</v>
      </c>
      <c r="L19" s="8">
        <f t="shared" si="7"/>
        <v>67.2064777327935</v>
      </c>
      <c r="M19" s="2"/>
    </row>
    <row r="20" spans="2:13">
      <c r="B20" s="2"/>
      <c r="C20" s="1" t="s">
        <v>9</v>
      </c>
      <c r="D20" s="1">
        <f>D19*1.2</f>
        <v>144</v>
      </c>
      <c r="E20" s="1">
        <f t="shared" ref="E20:G20" si="8">E19*1.2</f>
        <v>4.56</v>
      </c>
      <c r="F20" s="1">
        <f t="shared" si="8"/>
        <v>5.16</v>
      </c>
      <c r="G20" s="1">
        <f t="shared" si="8"/>
        <v>19.92</v>
      </c>
      <c r="H20" s="1">
        <f t="shared" si="6"/>
        <v>29.64</v>
      </c>
      <c r="I20" s="2"/>
      <c r="M20" s="2"/>
    </row>
    <row r="21" spans="2:13">
      <c r="B21" s="2"/>
      <c r="C21" s="1" t="s">
        <v>10</v>
      </c>
      <c r="D21" s="3">
        <v>154</v>
      </c>
      <c r="E21" s="3">
        <v>4.9</v>
      </c>
      <c r="F21" s="3">
        <v>8.5</v>
      </c>
      <c r="G21" s="3">
        <v>14.5</v>
      </c>
      <c r="H21" s="1">
        <f t="shared" si="6"/>
        <v>27.9</v>
      </c>
      <c r="I21" s="2"/>
      <c r="J21" s="8">
        <f t="shared" ref="J21:L21" si="9">(E21/$H21)*100</f>
        <v>17.5627240143369</v>
      </c>
      <c r="K21" s="8">
        <f t="shared" si="9"/>
        <v>30.4659498207885</v>
      </c>
      <c r="L21" s="8">
        <f t="shared" si="9"/>
        <v>51.9713261648746</v>
      </c>
      <c r="M21" s="2"/>
    </row>
    <row r="22" spans="2:13">
      <c r="B22" s="2"/>
      <c r="C22" s="1" t="s">
        <v>11</v>
      </c>
      <c r="D22" s="5">
        <f>(D20/D21)*100</f>
        <v>93.5064935064935</v>
      </c>
      <c r="E22" s="5">
        <f t="shared" ref="E22:H22" si="10">(E20/E21)*100</f>
        <v>93.0612244897959</v>
      </c>
      <c r="F22" s="5">
        <f t="shared" si="10"/>
        <v>60.7058823529412</v>
      </c>
      <c r="G22" s="5">
        <f t="shared" si="10"/>
        <v>137.379310344828</v>
      </c>
      <c r="H22" s="5">
        <f t="shared" si="10"/>
        <v>106.236559139785</v>
      </c>
      <c r="I22" s="2"/>
      <c r="M22" s="2"/>
    </row>
    <row r="23" ht="4.5" customHeight="1" spans="2:13">
      <c r="B23" s="2"/>
      <c r="C23" s="2"/>
      <c r="D23" s="2"/>
      <c r="E23" s="2"/>
      <c r="F23" s="2"/>
      <c r="G23" s="2"/>
      <c r="H23" s="2"/>
      <c r="I23" s="2"/>
      <c r="J23" s="7"/>
      <c r="K23" s="7"/>
      <c r="L23" s="7"/>
      <c r="M23" s="2"/>
    </row>
    <row r="24" spans="2:13">
      <c r="B24" s="2"/>
      <c r="C24" s="3" t="s">
        <v>14</v>
      </c>
      <c r="D24" s="4" t="s">
        <v>1</v>
      </c>
      <c r="E24" s="1" t="s">
        <v>2</v>
      </c>
      <c r="I24" s="2"/>
      <c r="J24" s="1" t="s">
        <v>3</v>
      </c>
      <c r="M24" s="2"/>
    </row>
    <row r="25" spans="2:13">
      <c r="B25" s="2"/>
      <c r="E25" s="1" t="s">
        <v>4</v>
      </c>
      <c r="F25" s="1" t="s">
        <v>5</v>
      </c>
      <c r="G25" s="1" t="s">
        <v>6</v>
      </c>
      <c r="H25" s="1" t="s">
        <v>7</v>
      </c>
      <c r="I25" s="2"/>
      <c r="J25" s="1" t="s">
        <v>4</v>
      </c>
      <c r="K25" s="1" t="s">
        <v>5</v>
      </c>
      <c r="L25" s="1" t="s">
        <v>6</v>
      </c>
      <c r="M25" s="2"/>
    </row>
    <row r="26" spans="2:13">
      <c r="B26" s="2"/>
      <c r="C26" s="1" t="s">
        <v>8</v>
      </c>
      <c r="D26" s="3">
        <v>102</v>
      </c>
      <c r="E26" s="3">
        <v>3.1</v>
      </c>
      <c r="F26" s="3">
        <v>2.9</v>
      </c>
      <c r="G26" s="3">
        <v>15.9</v>
      </c>
      <c r="H26" s="1">
        <f t="shared" ref="H26:H28" si="11">E26+F26+G26</f>
        <v>21.9</v>
      </c>
      <c r="I26" s="2"/>
      <c r="J26" s="8">
        <f t="shared" ref="J26:L26" si="12">(E26/$H26)*100</f>
        <v>14.1552511415525</v>
      </c>
      <c r="K26" s="8">
        <f t="shared" si="12"/>
        <v>13.2420091324201</v>
      </c>
      <c r="L26" s="8">
        <f t="shared" si="12"/>
        <v>72.6027397260274</v>
      </c>
      <c r="M26" s="2"/>
    </row>
    <row r="27" spans="2:13">
      <c r="B27" s="2"/>
      <c r="C27" s="1" t="s">
        <v>9</v>
      </c>
      <c r="D27" s="1">
        <f>D26*1.2</f>
        <v>122.4</v>
      </c>
      <c r="E27" s="1">
        <f t="shared" ref="E27:G27" si="13">E26*1.2</f>
        <v>3.72</v>
      </c>
      <c r="F27" s="1">
        <f t="shared" si="13"/>
        <v>3.48</v>
      </c>
      <c r="G27" s="1">
        <f t="shared" si="13"/>
        <v>19.08</v>
      </c>
      <c r="H27" s="1">
        <f t="shared" si="11"/>
        <v>26.28</v>
      </c>
      <c r="I27" s="2"/>
      <c r="M27" s="2"/>
    </row>
    <row r="28" spans="2:13">
      <c r="B28" s="2"/>
      <c r="C28" s="1" t="s">
        <v>10</v>
      </c>
      <c r="D28" s="3">
        <v>127</v>
      </c>
      <c r="E28" s="3">
        <v>3.7</v>
      </c>
      <c r="F28" s="3">
        <v>5.7</v>
      </c>
      <c r="G28" s="3">
        <v>14.1</v>
      </c>
      <c r="H28" s="1">
        <f t="shared" si="11"/>
        <v>23.5</v>
      </c>
      <c r="I28" s="2"/>
      <c r="J28" s="8">
        <f t="shared" ref="J28:L28" si="14">(E28/$H28)*100</f>
        <v>15.7446808510638</v>
      </c>
      <c r="K28" s="8">
        <f t="shared" si="14"/>
        <v>24.2553191489362</v>
      </c>
      <c r="L28" s="8">
        <f t="shared" si="14"/>
        <v>60</v>
      </c>
      <c r="M28" s="2"/>
    </row>
    <row r="29" spans="2:13">
      <c r="B29" s="2"/>
      <c r="C29" s="1" t="s">
        <v>11</v>
      </c>
      <c r="D29" s="5">
        <f>(D27/D28)*100</f>
        <v>96.3779527559055</v>
      </c>
      <c r="E29" s="5">
        <f t="shared" ref="E29:H29" si="15">(E27/E28)*100</f>
        <v>100.540540540541</v>
      </c>
      <c r="F29" s="5">
        <f t="shared" si="15"/>
        <v>61.0526315789474</v>
      </c>
      <c r="G29" s="5">
        <f t="shared" si="15"/>
        <v>135.31914893617</v>
      </c>
      <c r="H29" s="5">
        <f t="shared" si="15"/>
        <v>111.829787234043</v>
      </c>
      <c r="I29" s="2"/>
      <c r="M29" s="2"/>
    </row>
    <row r="30" ht="4.5" customHeight="1" spans="2:13">
      <c r="B30" s="2"/>
      <c r="C30" s="2"/>
      <c r="D30" s="2"/>
      <c r="E30" s="2"/>
      <c r="F30" s="2"/>
      <c r="G30" s="2"/>
      <c r="H30" s="2"/>
      <c r="I30" s="2"/>
      <c r="J30" s="7"/>
      <c r="K30" s="7"/>
      <c r="L30" s="7"/>
      <c r="M30" s="2"/>
    </row>
    <row r="31" ht="27" customHeight="1" spans="2:13">
      <c r="B31" s="2"/>
      <c r="C31" s="6" t="s">
        <v>15</v>
      </c>
      <c r="D31" s="4" t="s">
        <v>1</v>
      </c>
      <c r="E31" s="1" t="s">
        <v>2</v>
      </c>
      <c r="I31" s="2"/>
      <c r="J31" s="1" t="s">
        <v>3</v>
      </c>
      <c r="M31" s="2"/>
    </row>
    <row r="32" spans="2:13">
      <c r="B32" s="2"/>
      <c r="E32" s="1" t="s">
        <v>4</v>
      </c>
      <c r="F32" s="1" t="s">
        <v>5</v>
      </c>
      <c r="G32" s="1" t="s">
        <v>6</v>
      </c>
      <c r="H32" s="1" t="s">
        <v>7</v>
      </c>
      <c r="I32" s="2"/>
      <c r="J32" s="1" t="s">
        <v>4</v>
      </c>
      <c r="K32" s="1" t="s">
        <v>5</v>
      </c>
      <c r="L32" s="1" t="s">
        <v>6</v>
      </c>
      <c r="M32" s="2"/>
    </row>
    <row r="33" spans="2:13">
      <c r="B33" s="2"/>
      <c r="C33" s="1" t="s">
        <v>8</v>
      </c>
      <c r="D33" s="3">
        <v>149</v>
      </c>
      <c r="E33" s="3">
        <v>2.1</v>
      </c>
      <c r="F33" s="3">
        <v>6.8</v>
      </c>
      <c r="G33" s="3">
        <v>19.9</v>
      </c>
      <c r="H33" s="1">
        <f t="shared" ref="H33:H35" si="16">E33+F33+G33</f>
        <v>28.8</v>
      </c>
      <c r="I33" s="2"/>
      <c r="J33" s="8">
        <f t="shared" ref="J33:L33" si="17">(E33/$H33)*100</f>
        <v>7.29166666666667</v>
      </c>
      <c r="K33" s="8">
        <f t="shared" si="17"/>
        <v>23.6111111111111</v>
      </c>
      <c r="L33" s="8">
        <f t="shared" si="17"/>
        <v>69.0972222222222</v>
      </c>
      <c r="M33" s="2"/>
    </row>
    <row r="34" spans="2:13">
      <c r="B34" s="2"/>
      <c r="C34" s="1" t="s">
        <v>9</v>
      </c>
      <c r="D34" s="1">
        <f>D33*1.2</f>
        <v>178.8</v>
      </c>
      <c r="E34" s="1">
        <f t="shared" ref="E34:G34" si="18">E33*1.2</f>
        <v>2.52</v>
      </c>
      <c r="F34" s="1">
        <f t="shared" si="18"/>
        <v>8.16</v>
      </c>
      <c r="G34" s="1">
        <f t="shared" si="18"/>
        <v>23.88</v>
      </c>
      <c r="H34" s="1">
        <f t="shared" si="16"/>
        <v>34.56</v>
      </c>
      <c r="I34" s="2"/>
      <c r="M34" s="2"/>
    </row>
    <row r="35" spans="2:13">
      <c r="B35" s="2"/>
      <c r="C35" s="1" t="s">
        <v>10</v>
      </c>
      <c r="D35" s="3">
        <v>155</v>
      </c>
      <c r="E35" s="3">
        <v>2.5</v>
      </c>
      <c r="F35" s="3">
        <v>8.1</v>
      </c>
      <c r="G35" s="3">
        <v>18.1</v>
      </c>
      <c r="H35" s="1">
        <f t="shared" si="16"/>
        <v>28.7</v>
      </c>
      <c r="I35" s="2"/>
      <c r="J35" s="8">
        <f t="shared" ref="J35:L35" si="19">(E35/$H35)*100</f>
        <v>8.71080139372822</v>
      </c>
      <c r="K35" s="8">
        <f t="shared" si="19"/>
        <v>28.2229965156794</v>
      </c>
      <c r="L35" s="8">
        <f t="shared" si="19"/>
        <v>63.0662020905923</v>
      </c>
      <c r="M35" s="2"/>
    </row>
    <row r="36" spans="2:13">
      <c r="B36" s="2"/>
      <c r="C36" s="1" t="s">
        <v>11</v>
      </c>
      <c r="D36" s="5">
        <f>(D34/D35)*100</f>
        <v>115.354838709677</v>
      </c>
      <c r="E36" s="5">
        <f t="shared" ref="E36:H36" si="20">(E34/E35)*100</f>
        <v>100.8</v>
      </c>
      <c r="F36" s="5">
        <f t="shared" si="20"/>
        <v>100.740740740741</v>
      </c>
      <c r="G36" s="5">
        <f t="shared" si="20"/>
        <v>131.933701657459</v>
      </c>
      <c r="H36" s="5">
        <f t="shared" si="20"/>
        <v>120.418118466899</v>
      </c>
      <c r="I36" s="2"/>
      <c r="M36" s="2"/>
    </row>
    <row r="37" ht="4.5" customHeight="1" spans="2:13">
      <c r="B37" s="2"/>
      <c r="C37" s="2"/>
      <c r="D37" s="2"/>
      <c r="E37" s="2"/>
      <c r="F37" s="2"/>
      <c r="G37" s="2"/>
      <c r="H37" s="2"/>
      <c r="I37" s="2"/>
      <c r="J37" s="7"/>
      <c r="K37" s="7"/>
      <c r="L37" s="7"/>
      <c r="M37" s="2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でＲ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遠藤誠</dc:creator>
  <cp:lastModifiedBy>socia</cp:lastModifiedBy>
  <dcterms:created xsi:type="dcterms:W3CDTF">2006-09-13T11:12:00Z</dcterms:created>
  <dcterms:modified xsi:type="dcterms:W3CDTF">2026-09-19T14:15:29Z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0EDD948DFD2E43DDA003D6A4E33534F3</vt:lpwstr>
  </property>
  <property fmtid="{D5CDD505-2E9C-101B-9397-08002B2CF9AE}" pid="3" name="KSOProductBuildVer">
    <vt:lpwstr>1041-11.2.0.10693</vt:lpwstr>
  </property>
</Properties>
</file>